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NC" sheetId="1" r:id="rId1"/>
  </sheets>
  <externalReferences>
    <externalReference r:id="rId5"/>
    <externalReference r:id="rId6"/>
    <externalReference r:id="rId7"/>
  </externalReferences>
  <definedNames>
    <definedName name="dbo_Vw_UTI_Complete_Orders" localSheetId="0">#REF!</definedName>
    <definedName name="dbo_Vw_UTI_Complete_Orders">#REF!</definedName>
    <definedName name="List" localSheetId="0">'[1]Data'!#REF!</definedName>
    <definedName name="List">'[1]Data'!#REF!</definedName>
    <definedName name="_xlnm.Print_Area" localSheetId="0">'NC'!$A$1:$J$64</definedName>
    <definedName name="Province">'[2]InputSheet'!$B$1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<sst xmlns="http://schemas.openxmlformats.org/spreadsheetml/2006/main" count="29" uniqueCount="27">
  <si>
    <t>RT22 WorkBooks 2019 Delivery Status: EC</t>
  </si>
  <si>
    <t>Province</t>
  </si>
  <si>
    <t>District</t>
  </si>
  <si>
    <t>Total Schools Allocated</t>
  </si>
  <si>
    <t>Total Books Allocated</t>
  </si>
  <si>
    <t>Schools Dispatched</t>
  </si>
  <si>
    <t>Books Dispatched</t>
  </si>
  <si>
    <t>Schools Delivered</t>
  </si>
  <si>
    <t>Books Delivered</t>
  </si>
  <si>
    <t>% Schools Delivered</t>
  </si>
  <si>
    <t>% Books Delivered</t>
  </si>
  <si>
    <t>Sum of Schools</t>
  </si>
  <si>
    <t>Sum of Books</t>
  </si>
  <si>
    <t>Sum of DpSchools</t>
  </si>
  <si>
    <t>Sum of DpBooks</t>
  </si>
  <si>
    <t>Sum of DelSchools</t>
  </si>
  <si>
    <t>Sum of DelBooks</t>
  </si>
  <si>
    <t>NC</t>
  </si>
  <si>
    <t>FRANCES BAARD</t>
  </si>
  <si>
    <t>NAMAQUA</t>
  </si>
  <si>
    <t>SIYANDA</t>
  </si>
  <si>
    <t>PIXLEY-KA-SEME</t>
  </si>
  <si>
    <t>JOHN TAOLO GAETSEWA</t>
  </si>
  <si>
    <t>Grand Total</t>
  </si>
  <si>
    <r>
      <rPr>
        <sz val="11"/>
        <color indexed="10"/>
        <rFont val="Calibri"/>
        <family val="2"/>
      </rPr>
      <t>Data Source</t>
    </r>
    <r>
      <rPr>
        <sz val="11"/>
        <color theme="1"/>
        <rFont val="Calibri"/>
        <family val="2"/>
      </rPr>
      <t>:</t>
    </r>
  </si>
  <si>
    <t>Delivery stats from actual PODs on hand as at</t>
  </si>
  <si>
    <t>NOTE: THE % REFLECTS THE TRUE PERCENTAGE AGAINST TOTAL EXPECTED NUMBER OF BOOKS TO BE DELIVERED.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</si>
</sst>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2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2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2" tint="-0.24993999302387238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/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/>
      <right/>
      <top style="thin">
        <color theme="4" tint="0.3999800086021423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15" fontId="40" fillId="0" borderId="0" xfId="0" applyNumberFormat="1" applyFont="1" applyFill="1" applyAlignment="1">
      <alignment horizontal="center" wrapText="1"/>
    </xf>
    <xf numFmtId="15" fontId="40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9" fontId="0" fillId="0" borderId="0" xfId="57" applyFont="1" applyAlignment="1">
      <alignment/>
    </xf>
    <xf numFmtId="0" fontId="25" fillId="14" borderId="10" xfId="0" applyFont="1" applyFill="1" applyBorder="1" applyAlignment="1">
      <alignment horizontal="left" vertical="top" wrapText="1"/>
    </xf>
    <xf numFmtId="0" fontId="25" fillId="14" borderId="11" xfId="0" applyFont="1" applyFill="1" applyBorder="1" applyAlignment="1">
      <alignment horizontal="left" vertical="top" wrapText="1"/>
    </xf>
    <xf numFmtId="0" fontId="25" fillId="14" borderId="12" xfId="0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2" xfId="57" applyNumberFormat="1" applyFont="1" applyBorder="1" applyAlignment="1">
      <alignment/>
    </xf>
    <xf numFmtId="164" fontId="36" fillId="33" borderId="13" xfId="57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15" fontId="40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3"/>
          <c:w val="0.908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v>% Schools Delivered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NC!$B$6:$B$10</c:f>
              <c:strCache/>
            </c:strRef>
          </c:cat>
          <c:val>
            <c:numRef>
              <c:f>NC!$I$6:$I$10</c:f>
              <c:numCache/>
            </c:numRef>
          </c:val>
        </c:ser>
        <c:ser>
          <c:idx val="1"/>
          <c:order val="1"/>
          <c:tx>
            <c:v>% Books Delivered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NC!$B$6:$B$10</c:f>
              <c:strCache/>
            </c:strRef>
          </c:cat>
          <c:val>
            <c:numRef>
              <c:f>NC!$J$6:$J$10</c:f>
              <c:numCache/>
            </c:numRef>
          </c:val>
        </c:ser>
        <c:axId val="9278208"/>
        <c:axId val="16395009"/>
      </c:barChart>
      <c:catAx>
        <c:axId val="927820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7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25"/>
          <c:y val="0.9505"/>
          <c:w val="0.205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47625</xdr:rowOff>
    </xdr:from>
    <xdr:to>
      <xdr:col>9</xdr:col>
      <xdr:colOff>790575</xdr:colOff>
      <xdr:row>59</xdr:row>
      <xdr:rowOff>190500</xdr:rowOff>
    </xdr:to>
    <xdr:graphicFrame>
      <xdr:nvGraphicFramePr>
        <xdr:cNvPr id="1" name="Chart 6"/>
        <xdr:cNvGraphicFramePr/>
      </xdr:nvGraphicFramePr>
      <xdr:xfrm>
        <a:off x="0" y="6238875"/>
        <a:ext cx="133064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rweshi%20Seepe\Desktop\DELIVERY_STATUS_TEMPLATE\DBE015_2013_V1_School's_DeliveryStatus_Report_30JAN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w\Documents\DBE_2013\Provincial\MP\MP_HedCom_27Aug2012_Data_Repor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T22_AY19_1901_V1-GrR_Delivery%20Status%20Report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PROVINCES"/>
      <sheetName val="EC"/>
      <sheetName val="FS"/>
      <sheetName val="GP"/>
      <sheetName val="KZ"/>
      <sheetName val="LP"/>
      <sheetName val="MP"/>
      <sheetName val="NC"/>
      <sheetName val="NW"/>
      <sheetName val="WC"/>
      <sheetName val="Data"/>
      <sheetName val="DeliveredSchools"/>
      <sheetName val="ValidDistricts"/>
      <sheetName val="ErrorChecking"/>
      <sheetName val="Targets"/>
      <sheetName val="TotalOrder24Oct2012"/>
      <sheetName val="PivotTable"/>
      <sheetName val="Sheet3"/>
      <sheetName val="SchoolM_List"/>
      <sheetName val="UTI_List"/>
      <sheetName val="UTI_List_NotEmi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xceptionList"/>
      <sheetName val="ChangesProposed"/>
      <sheetName val="InputSheet"/>
    </sheetNames>
    <sheetDataSet>
      <sheetData sheetId="3">
        <row r="1">
          <cell r="B1" t="str">
            <v>Mpumalanga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 PROVINCES"/>
      <sheetName val="EC"/>
      <sheetName val="FS"/>
      <sheetName val="GP"/>
      <sheetName val="KZ"/>
      <sheetName val="LP"/>
      <sheetName val="MP"/>
      <sheetName val="NC"/>
      <sheetName val="NW"/>
      <sheetName val="WC"/>
      <sheetName val="Order Status per School"/>
      <sheetName val="Status Summary"/>
    </sheetNames>
    <sheetDataSet>
      <sheetData sheetId="0">
        <row r="1">
          <cell r="I1">
            <v>43356</v>
          </cell>
        </row>
        <row r="2">
          <cell r="A2" t="str">
            <v>(Volume 1 Grade 1 to Grade 9 and GrR)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Province">
      <sharedItems containsMixedTypes="0" count="9">
        <s v="EC"/>
        <s v="FS"/>
        <s v="GP"/>
        <s v="KZ"/>
        <s v="LP"/>
        <s v="MP"/>
        <s v="NC"/>
        <s v="NW"/>
        <s v="WC"/>
      </sharedItems>
    </cacheField>
    <cacheField name="District">
      <sharedItems containsMixedTypes="0" count="91">
        <s v="BUTTERWORTH"/>
        <s v="COFIMVABA"/>
        <s v="CRADOCK"/>
        <s v="DUTYWA"/>
        <s v="EAST LONDON"/>
        <s v="FORT BEAUFORT"/>
        <s v="GRAAFF-REINET"/>
        <s v="GRAHAMSTOWN"/>
        <s v="KING WILLIAMS TOWN"/>
        <s v="LADY FRERE"/>
        <s v="LIBODE"/>
        <s v="LUSIKISIKI"/>
        <s v="MALUTI"/>
        <s v="MBIZANA"/>
        <s v="MT FLETCHER"/>
        <s v="MT FRERE"/>
        <s v="MTHATHA"/>
        <s v="NGCOBO"/>
        <s v="PORT ELIZABETH"/>
        <s v="QUEENSTOWN"/>
        <s v="QUMBU"/>
        <s v="STERKSPRUIT"/>
        <s v="UITENHAGE"/>
        <s v="FEZILE DABI"/>
        <s v="LEJWELEPUTSWA"/>
        <s v="MOTHEO"/>
        <s v="THABO MOFUTSANYANA"/>
        <s v="XHARIEP"/>
        <s v="EKURHULENI NORTH"/>
        <s v="EKURHULENI SOUTH"/>
        <s v="GAUTENG EAST"/>
        <s v="GAUTENG NORTH"/>
        <s v="GAUTENG WEST"/>
        <s v="JOHANNESBURG CENTRAL"/>
        <s v="JOHANNESBURG EAST"/>
        <s v="JOHANNESBURG NORTH"/>
        <s v="JOHANNESBURG SOUTH"/>
        <s v="JOHANNESBURG WEST"/>
        <s v="SEDIBENG EAST"/>
        <s v="SEDIBENG WEST"/>
        <s v="TSHWANE NORTH"/>
        <s v="TSHWANE SOUTH"/>
        <s v="TSHWANE WEST"/>
        <s v="AMAJUBA"/>
        <s v="ILEMBE"/>
        <s v="PINETOWN"/>
        <s v="HARRY GWALA"/>
        <s v="UGU"/>
        <s v="UMGUNGUNDLOVU"/>
        <s v="UMKHANYAKUDE"/>
        <s v="UMLAZI"/>
        <s v="UMZINYATHI"/>
        <s v="UTHUKELA"/>
        <s v="UTHUNGULU"/>
        <s v="VRYHEID"/>
        <s v="CAPRICORN"/>
        <s v="LEBOWAKGOMO"/>
        <s v="MOGALAKWENA"/>
        <s v="MOPANI"/>
        <s v="RIBA CROSS"/>
        <s v="SEKHUKHUNE"/>
        <s v="TSHIPISE-SAGOLE"/>
        <s v="TZANEEN"/>
        <s v="VHEMBE"/>
        <s v="WATERBERG"/>
        <s v="BOHLABELA"/>
        <s v="EHLANZENI"/>
        <s v="GERT SIBANDE"/>
        <s v="NKANGALA"/>
        <s v="FRANCES BAARD"/>
        <s v="JOHN TAOLO GAETSEWA"/>
        <s v="NAMAQUA"/>
        <s v="PIXLEY-KA-SEME"/>
        <s v="SIYANDA"/>
        <s v="BOJANALA"/>
        <s v="DR KENNETH KAUNDA"/>
        <s v="DR RUTHS MOMPATI"/>
        <s v="NGAKA MODIRI MOLEMA"/>
        <s v="CAPE WINELANDS"/>
        <s v="EDEN AND CENTRAL KAROO"/>
        <s v="METRO CENTRAL"/>
        <s v="METRO EAST"/>
        <s v="METRO NORTH"/>
        <s v="METRO SOUTH"/>
        <s v="OVERBERG"/>
        <s v="WEST COAST"/>
        <s v="ZULULAND"/>
        <s v="OBONJENI"/>
        <s v="SISONKE"/>
        <s v="EMPANGENI"/>
        <s v="JOHN TAOLO GAETSEWE"/>
      </sharedItems>
    </cacheField>
    <cacheField name="Schools">
      <sharedItems containsSemiMixedTypes="0" containsString="0" containsMixedTypes="0" containsNumber="1" containsInteger="1"/>
    </cacheField>
    <cacheField name="Books">
      <sharedItems containsSemiMixedTypes="0" containsString="0" containsMixedTypes="0" containsNumber="1" containsInteger="1"/>
    </cacheField>
    <cacheField name="DpSchools">
      <sharedItems containsSemiMixedTypes="0" containsString="0" containsMixedTypes="0" containsNumber="1" containsInteger="1"/>
    </cacheField>
    <cacheField name="DpBooks">
      <sharedItems containsSemiMixedTypes="0" containsString="0" containsMixedTypes="0" containsNumber="1" containsInteger="1"/>
    </cacheField>
    <cacheField name="DelSchools">
      <sharedItems containsSemiMixedTypes="0" containsString="0" containsMixedTypes="0" containsNumber="1" containsInteger="1"/>
    </cacheField>
    <cacheField name="DelBook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A5:H11" firstHeaderRow="0" firstDataRow="1" firstDataCol="2"/>
  <pivotFields count="8">
    <pivotField axis="axisRow" compact="0" outline="0" showAll="0" defaultSubtotal="0">
      <items count="9">
        <item h="1" x="0"/>
        <item h="1" sd="0" x="1"/>
        <item h="1" sd="0" x="2"/>
        <item h="1" sd="0" x="3"/>
        <item h="1" sd="0" x="4"/>
        <item h="1" sd="0" x="5"/>
        <item x="6"/>
        <item h="1" sd="0" x="7"/>
        <item h="1" sd="0" x="8"/>
      </items>
    </pivotField>
    <pivotField axis="axisRow" compact="0" outline="0" showAll="0" defaultSubtotal="0">
      <items count="91">
        <item x="43"/>
        <item x="65"/>
        <item x="74"/>
        <item x="0"/>
        <item x="55"/>
        <item x="1"/>
        <item x="2"/>
        <item x="75"/>
        <item x="3"/>
        <item x="4"/>
        <item x="79"/>
        <item x="66"/>
        <item x="28"/>
        <item x="29"/>
        <item m="1" x="89"/>
        <item x="5"/>
        <item x="69"/>
        <item x="30"/>
        <item x="31"/>
        <item x="32"/>
        <item x="67"/>
        <item x="7"/>
        <item x="44"/>
        <item x="33"/>
        <item x="35"/>
        <item x="36"/>
        <item x="37"/>
        <item m="1" x="90"/>
        <item x="8"/>
        <item x="9"/>
        <item x="24"/>
        <item x="10"/>
        <item x="11"/>
        <item x="12"/>
        <item x="13"/>
        <item x="57"/>
        <item x="58"/>
        <item x="25"/>
        <item x="15"/>
        <item x="16"/>
        <item x="71"/>
        <item x="77"/>
        <item x="17"/>
        <item x="68"/>
        <item m="1" x="87"/>
        <item x="84"/>
        <item x="45"/>
        <item x="18"/>
        <item x="19"/>
        <item x="20"/>
        <item x="38"/>
        <item x="39"/>
        <item m="1" x="88"/>
        <item x="73"/>
        <item x="21"/>
        <item x="26"/>
        <item x="40"/>
        <item x="41"/>
        <item x="62"/>
        <item x="47"/>
        <item x="22"/>
        <item x="48"/>
        <item x="50"/>
        <item x="51"/>
        <item x="63"/>
        <item x="54"/>
        <item x="64"/>
        <item x="85"/>
        <item x="27"/>
        <item x="34"/>
        <item x="42"/>
        <item x="56"/>
        <item x="59"/>
        <item x="6"/>
        <item x="23"/>
        <item x="60"/>
        <item x="14"/>
        <item x="52"/>
        <item x="61"/>
        <item x="72"/>
        <item x="76"/>
        <item x="78"/>
        <item x="80"/>
        <item x="81"/>
        <item x="82"/>
        <item x="83"/>
        <item m="1" x="86"/>
        <item x="49"/>
        <item x="53"/>
        <item x="46"/>
        <item x="70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">
    <i>
      <x v="6"/>
      <x v="16"/>
    </i>
    <i r="1">
      <x v="40"/>
    </i>
    <i r="1">
      <x v="53"/>
    </i>
    <i r="1">
      <x v="79"/>
    </i>
    <i r="1">
      <x v="9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Schools" fld="2" baseField="0" baseItem="0"/>
    <dataField name="Sum of Books" fld="3" baseField="1" baseItem="3" numFmtId="3"/>
    <dataField name="Sum of DpSchools" fld="4" baseField="0" baseItem="0"/>
    <dataField name="Sum of DpBooks" fld="5" baseField="0" baseItem="0"/>
    <dataField name="Sum of DelSchools" fld="6" baseField="0" baseItem="0"/>
    <dataField name="Sum of DelBooks" fld="7" baseField="1" baseItem="3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showGridLines="0" tabSelected="1" zoomScale="70" zoomScaleNormal="70" zoomScalePageLayoutView="0" workbookViewId="0" topLeftCell="A1">
      <selection activeCell="D10" sqref="D10"/>
    </sheetView>
  </sheetViews>
  <sheetFormatPr defaultColWidth="9.140625" defaultRowHeight="15"/>
  <cols>
    <col min="1" max="1" width="33.140625" style="0" customWidth="1"/>
    <col min="2" max="2" width="26.7109375" style="0" customWidth="1"/>
    <col min="3" max="3" width="19.57421875" style="0" bestFit="1" customWidth="1"/>
    <col min="4" max="4" width="19.421875" style="0" customWidth="1"/>
    <col min="5" max="5" width="19.28125" style="3" customWidth="1"/>
    <col min="6" max="6" width="21.00390625" style="0" bestFit="1" customWidth="1"/>
    <col min="7" max="7" width="19.57421875" style="0" customWidth="1"/>
    <col min="8" max="8" width="15.8515625" style="0" customWidth="1"/>
    <col min="9" max="9" width="13.140625" style="0" bestFit="1" customWidth="1"/>
    <col min="10" max="10" width="12.421875" style="0" bestFit="1" customWidth="1"/>
    <col min="11" max="11" width="13.140625" style="0" bestFit="1" customWidth="1"/>
    <col min="12" max="12" width="14.421875" style="0" bestFit="1" customWidth="1"/>
    <col min="13" max="13" width="12.8515625" style="0" bestFit="1" customWidth="1"/>
    <col min="14" max="14" width="17.57421875" style="0" bestFit="1" customWidth="1"/>
    <col min="15" max="15" width="16.00390625" style="0" bestFit="1" customWidth="1"/>
    <col min="24" max="24" width="13.140625" style="0" bestFit="1" customWidth="1"/>
    <col min="25" max="25" width="14.421875" style="0" bestFit="1" customWidth="1"/>
    <col min="26" max="26" width="17.57421875" style="0" bestFit="1" customWidth="1"/>
    <col min="27" max="27" width="16.00390625" style="0" bestFit="1" customWidth="1"/>
    <col min="28" max="28" width="14.421875" style="0" bestFit="1" customWidth="1"/>
    <col min="29" max="29" width="12.8515625" style="0" bestFit="1" customWidth="1"/>
    <col min="30" max="30" width="17.57421875" style="0" bestFit="1" customWidth="1"/>
    <col min="31" max="31" width="16.00390625" style="0" bestFit="1" customWidth="1"/>
  </cols>
  <sheetData>
    <row r="1" spans="1:10" ht="33.75">
      <c r="A1" s="1" t="s">
        <v>0</v>
      </c>
      <c r="B1" s="2"/>
      <c r="F1" s="4"/>
      <c r="I1" s="25">
        <f>'[3]ALL PROVINCES'!I1</f>
        <v>43356</v>
      </c>
      <c r="J1" s="25"/>
    </row>
    <row r="2" spans="1:5" ht="33.75">
      <c r="A2" s="1" t="str">
        <f>'[3]ALL PROVINCES'!A2</f>
        <v>(Volume 1 Grade 1 to Grade 9 and GrR)</v>
      </c>
      <c r="B2" s="2"/>
      <c r="D2" s="2"/>
      <c r="E2" s="5"/>
    </row>
    <row r="3" spans="1:4" ht="15">
      <c r="A3" s="6"/>
      <c r="D3" s="7"/>
    </row>
    <row r="4" spans="1:10" ht="30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</row>
    <row r="5" spans="1:8" ht="15" hidden="1">
      <c r="A5" t="s">
        <v>1</v>
      </c>
      <c r="B5" t="s">
        <v>2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  <row r="6" spans="1:10" ht="15">
      <c r="A6" t="s">
        <v>17</v>
      </c>
      <c r="B6" t="s">
        <v>18</v>
      </c>
      <c r="C6" s="11">
        <v>125</v>
      </c>
      <c r="D6" s="12">
        <v>240610</v>
      </c>
      <c r="E6" s="11">
        <v>120</v>
      </c>
      <c r="F6" s="11">
        <v>238135</v>
      </c>
      <c r="G6" s="11">
        <v>120</v>
      </c>
      <c r="H6" s="12">
        <v>238135</v>
      </c>
      <c r="I6" s="13">
        <f>G6/C6</f>
        <v>0.96</v>
      </c>
      <c r="J6" s="13">
        <f>H6/D6</f>
        <v>0.989713644486929</v>
      </c>
    </row>
    <row r="7" spans="2:10" ht="15">
      <c r="B7" t="s">
        <v>19</v>
      </c>
      <c r="C7" s="11">
        <v>74</v>
      </c>
      <c r="D7" s="12">
        <v>62520</v>
      </c>
      <c r="E7" s="11">
        <v>73</v>
      </c>
      <c r="F7" s="11">
        <v>62465</v>
      </c>
      <c r="G7" s="11">
        <v>72</v>
      </c>
      <c r="H7" s="12">
        <v>62155</v>
      </c>
      <c r="I7" s="13">
        <f aca="true" t="shared" si="0" ref="I7:J10">G7/C7</f>
        <v>0.972972972972973</v>
      </c>
      <c r="J7" s="13">
        <f t="shared" si="0"/>
        <v>0.9941618682021753</v>
      </c>
    </row>
    <row r="8" spans="2:10" ht="15">
      <c r="B8" t="s">
        <v>20</v>
      </c>
      <c r="C8" s="11">
        <v>97</v>
      </c>
      <c r="D8" s="12">
        <v>155170</v>
      </c>
      <c r="E8" s="11">
        <v>96</v>
      </c>
      <c r="F8" s="11">
        <v>151660</v>
      </c>
      <c r="G8" s="11">
        <v>95</v>
      </c>
      <c r="H8" s="12">
        <v>149695</v>
      </c>
      <c r="I8" s="13">
        <f t="shared" si="0"/>
        <v>0.979381443298969</v>
      </c>
      <c r="J8" s="13">
        <f t="shared" si="0"/>
        <v>0.964716117806277</v>
      </c>
    </row>
    <row r="9" spans="2:10" ht="15">
      <c r="B9" t="s">
        <v>21</v>
      </c>
      <c r="C9" s="11">
        <v>87</v>
      </c>
      <c r="D9" s="12">
        <v>128345</v>
      </c>
      <c r="E9" s="11">
        <v>81</v>
      </c>
      <c r="F9" s="11">
        <v>124695</v>
      </c>
      <c r="G9" s="11">
        <v>74</v>
      </c>
      <c r="H9" s="12">
        <v>119690</v>
      </c>
      <c r="I9" s="13">
        <f t="shared" si="0"/>
        <v>0.8505747126436781</v>
      </c>
      <c r="J9" s="13">
        <f t="shared" si="0"/>
        <v>0.9325645720518914</v>
      </c>
    </row>
    <row r="10" spans="2:10" ht="15">
      <c r="B10" t="s">
        <v>22</v>
      </c>
      <c r="C10" s="11">
        <v>165</v>
      </c>
      <c r="D10" s="12">
        <v>202990</v>
      </c>
      <c r="E10" s="11">
        <v>164</v>
      </c>
      <c r="F10" s="11">
        <v>202350</v>
      </c>
      <c r="G10" s="11">
        <v>161</v>
      </c>
      <c r="H10" s="12">
        <v>199255</v>
      </c>
      <c r="I10" s="13">
        <f t="shared" si="0"/>
        <v>0.9757575757575757</v>
      </c>
      <c r="J10" s="13">
        <f t="shared" si="0"/>
        <v>0.9816000788216168</v>
      </c>
    </row>
    <row r="11" spans="1:10" ht="15">
      <c r="A11" t="s">
        <v>23</v>
      </c>
      <c r="C11" s="11">
        <v>548</v>
      </c>
      <c r="D11" s="12">
        <v>789635</v>
      </c>
      <c r="E11" s="11">
        <v>534</v>
      </c>
      <c r="F11" s="11">
        <v>779305</v>
      </c>
      <c r="G11" s="11">
        <v>522</v>
      </c>
      <c r="H11" s="12">
        <v>768930</v>
      </c>
      <c r="I11" s="14">
        <f>G11/C11</f>
        <v>0.9525547445255474</v>
      </c>
      <c r="J11" s="14">
        <f>H11/D11</f>
        <v>0.9737790244859967</v>
      </c>
    </row>
    <row r="12" spans="3:11" ht="15">
      <c r="C12" s="11"/>
      <c r="D12" s="12"/>
      <c r="E12" s="11"/>
      <c r="F12" s="12"/>
      <c r="G12" s="11"/>
      <c r="H12" s="3"/>
      <c r="I12" s="3"/>
      <c r="J12" s="3"/>
      <c r="K12" s="3"/>
    </row>
    <row r="13" spans="3:11" ht="15">
      <c r="C13" s="11"/>
      <c r="D13" s="12"/>
      <c r="E13" s="11"/>
      <c r="F13" s="12"/>
      <c r="G13" s="11"/>
      <c r="H13" s="3"/>
      <c r="I13" s="3"/>
      <c r="J13" s="3"/>
      <c r="K13" s="3"/>
    </row>
    <row r="14" spans="3:11" ht="15">
      <c r="C14" s="11"/>
      <c r="D14" s="12"/>
      <c r="E14" s="11"/>
      <c r="F14" s="12"/>
      <c r="G14" s="11"/>
      <c r="H14" s="3"/>
      <c r="I14" s="3"/>
      <c r="J14" s="3"/>
      <c r="K14" s="3"/>
    </row>
    <row r="15" spans="3:11" ht="15">
      <c r="C15" s="11"/>
      <c r="D15" s="12"/>
      <c r="E15" s="11"/>
      <c r="F15" s="12"/>
      <c r="G15" s="11"/>
      <c r="H15" s="3"/>
      <c r="I15" s="3"/>
      <c r="J15" s="3"/>
      <c r="K15" s="3"/>
    </row>
    <row r="16" spans="3:11" ht="15">
      <c r="C16" s="11"/>
      <c r="D16" s="12"/>
      <c r="E16" s="11"/>
      <c r="F16" s="12"/>
      <c r="G16" s="11"/>
      <c r="H16" s="3"/>
      <c r="I16" s="3"/>
      <c r="J16" s="3"/>
      <c r="K16" s="3"/>
    </row>
    <row r="17" spans="3:11" ht="15">
      <c r="C17" s="11"/>
      <c r="D17" s="12"/>
      <c r="E17" s="11"/>
      <c r="F17" s="12"/>
      <c r="G17" s="11"/>
      <c r="H17" s="3"/>
      <c r="I17" s="3"/>
      <c r="J17" s="3"/>
      <c r="K17" s="3"/>
    </row>
    <row r="18" spans="3:11" ht="15">
      <c r="C18" s="11"/>
      <c r="D18" s="12"/>
      <c r="E18" s="11"/>
      <c r="F18" s="12"/>
      <c r="G18" s="11"/>
      <c r="H18" s="3"/>
      <c r="I18" s="3"/>
      <c r="J18" s="3"/>
      <c r="K18" s="3"/>
    </row>
    <row r="19" spans="3:11" ht="15">
      <c r="C19" s="11"/>
      <c r="D19" s="12"/>
      <c r="E19" s="11"/>
      <c r="F19" s="12"/>
      <c r="G19" s="11"/>
      <c r="H19" s="3"/>
      <c r="I19" s="3"/>
      <c r="J19" s="3"/>
      <c r="K19" s="3"/>
    </row>
    <row r="20" spans="3:11" ht="15">
      <c r="C20" s="11"/>
      <c r="D20" s="12"/>
      <c r="E20" s="11"/>
      <c r="F20" s="12"/>
      <c r="G20" s="11"/>
      <c r="H20" s="3"/>
      <c r="I20" s="3"/>
      <c r="J20" s="3"/>
      <c r="K20" s="3"/>
    </row>
    <row r="21" spans="3:11" ht="15">
      <c r="C21" s="11"/>
      <c r="D21" s="12"/>
      <c r="E21" s="11"/>
      <c r="F21" s="12"/>
      <c r="G21" s="11"/>
      <c r="H21" s="3"/>
      <c r="I21" s="3"/>
      <c r="J21" s="3"/>
      <c r="K21" s="3"/>
    </row>
    <row r="22" spans="3:11" ht="15">
      <c r="C22" s="11"/>
      <c r="D22" s="12"/>
      <c r="E22" s="11"/>
      <c r="F22" s="12"/>
      <c r="G22" s="11"/>
      <c r="H22" s="3"/>
      <c r="I22" s="3"/>
      <c r="J22" s="3"/>
      <c r="K22" s="3"/>
    </row>
    <row r="23" spans="3:11" ht="15">
      <c r="C23" s="11"/>
      <c r="D23" s="12"/>
      <c r="E23" s="11"/>
      <c r="F23" s="12"/>
      <c r="G23" s="11"/>
      <c r="H23" s="3"/>
      <c r="I23" s="3"/>
      <c r="J23" s="3"/>
      <c r="K23" s="3"/>
    </row>
    <row r="24" spans="3:11" ht="15">
      <c r="C24" s="11"/>
      <c r="D24" s="12"/>
      <c r="E24" s="11"/>
      <c r="F24" s="12"/>
      <c r="G24" s="11"/>
      <c r="H24" s="3"/>
      <c r="I24" s="3"/>
      <c r="J24" s="3"/>
      <c r="K24" s="3"/>
    </row>
    <row r="25" spans="3:11" ht="15">
      <c r="C25" s="11"/>
      <c r="D25" s="12"/>
      <c r="E25" s="11"/>
      <c r="F25" s="12"/>
      <c r="G25" s="11"/>
      <c r="H25" s="3"/>
      <c r="I25" s="3"/>
      <c r="J25" s="3"/>
      <c r="K25" s="3"/>
    </row>
    <row r="26" spans="3:11" ht="15">
      <c r="C26" s="11"/>
      <c r="D26" s="12"/>
      <c r="E26" s="11"/>
      <c r="F26" s="12"/>
      <c r="G26" s="11"/>
      <c r="H26" s="3"/>
      <c r="I26" s="3"/>
      <c r="J26" s="3"/>
      <c r="K26" s="3"/>
    </row>
    <row r="27" spans="3:11" ht="15">
      <c r="C27" s="11"/>
      <c r="D27" s="12"/>
      <c r="E27" s="11"/>
      <c r="F27" s="12"/>
      <c r="G27" s="11"/>
      <c r="H27" s="3"/>
      <c r="I27" s="3"/>
      <c r="J27" s="3"/>
      <c r="K27" s="3"/>
    </row>
    <row r="28" spans="3:11" ht="15">
      <c r="C28" s="11"/>
      <c r="D28" s="12"/>
      <c r="E28" s="11"/>
      <c r="F28" s="12"/>
      <c r="G28" s="11"/>
      <c r="H28" s="3"/>
      <c r="I28" s="3"/>
      <c r="J28" s="3"/>
      <c r="K28" s="3"/>
    </row>
    <row r="40" spans="1:27" s="3" customFormat="1" ht="15">
      <c r="A40"/>
      <c r="B40"/>
      <c r="C40"/>
      <c r="D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" customFormat="1" ht="15">
      <c r="A41"/>
      <c r="B41"/>
      <c r="C41"/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" customFormat="1" ht="15">
      <c r="A42"/>
      <c r="B42"/>
      <c r="C42"/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3" customFormat="1" ht="15">
      <c r="A43"/>
      <c r="B43"/>
      <c r="C43"/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3" customFormat="1" ht="15">
      <c r="A44"/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3" customFormat="1" ht="15">
      <c r="A45"/>
      <c r="B45"/>
      <c r="C45"/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3" customFormat="1" ht="15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3" customFormat="1" ht="15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3" customFormat="1" ht="15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3" customFormat="1" ht="15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3" customFormat="1" ht="15">
      <c r="A50"/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3" customFormat="1" ht="15">
      <c r="A51"/>
      <c r="B51"/>
      <c r="C51"/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3" customFormat="1" ht="15">
      <c r="A52"/>
      <c r="B52"/>
      <c r="C52"/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3" customFormat="1" ht="15">
      <c r="A53"/>
      <c r="B53"/>
      <c r="C53"/>
      <c r="D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3" customFormat="1" ht="15">
      <c r="A54"/>
      <c r="B54"/>
      <c r="C54"/>
      <c r="D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3" customFormat="1" ht="15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3" customFormat="1" ht="15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3" customFormat="1" ht="15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3" customFormat="1" ht="15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3" customFormat="1" ht="15">
      <c r="A59"/>
      <c r="B59"/>
      <c r="C59"/>
      <c r="D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3" customFormat="1" ht="15">
      <c r="A60"/>
      <c r="B60"/>
      <c r="C60"/>
      <c r="D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3" customFormat="1" ht="15.75" thickBot="1">
      <c r="A61"/>
      <c r="B61"/>
      <c r="C61"/>
      <c r="D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7" ht="15">
      <c r="A62" s="15" t="s">
        <v>24</v>
      </c>
      <c r="B62" s="16"/>
      <c r="C62" s="16"/>
      <c r="D62" s="16"/>
      <c r="E62" s="16"/>
      <c r="F62" s="16"/>
      <c r="G62" s="17"/>
    </row>
    <row r="63" spans="1:7" ht="15">
      <c r="A63" s="18" t="s">
        <v>25</v>
      </c>
      <c r="B63" s="19"/>
      <c r="C63" s="20">
        <f>$I$1</f>
        <v>43356</v>
      </c>
      <c r="D63" s="19"/>
      <c r="E63" s="19"/>
      <c r="F63" s="19"/>
      <c r="G63" s="21"/>
    </row>
    <row r="64" spans="1:7" ht="15.75" thickBot="1">
      <c r="A64" s="22" t="s">
        <v>26</v>
      </c>
      <c r="B64" s="23"/>
      <c r="C64" s="23"/>
      <c r="D64" s="23"/>
      <c r="E64" s="23"/>
      <c r="F64" s="23"/>
      <c r="G64" s="24"/>
    </row>
    <row r="65" spans="1:27" s="3" customFormat="1" ht="15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3" customFormat="1" ht="15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3" customFormat="1" ht="15">
      <c r="A67"/>
      <c r="B67"/>
      <c r="C67"/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3" customFormat="1" ht="15">
      <c r="A68"/>
      <c r="B68"/>
      <c r="C68"/>
      <c r="D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3" customFormat="1" ht="15">
      <c r="A69"/>
      <c r="B69"/>
      <c r="C69"/>
      <c r="D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3" customFormat="1" ht="15">
      <c r="A70"/>
      <c r="B70"/>
      <c r="C70"/>
      <c r="D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3" customFormat="1" ht="15">
      <c r="A71"/>
      <c r="B71"/>
      <c r="C71"/>
      <c r="D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3" customFormat="1" ht="15">
      <c r="A72"/>
      <c r="B72"/>
      <c r="C72"/>
      <c r="D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3" customFormat="1" ht="15">
      <c r="A73"/>
      <c r="B73"/>
      <c r="C73"/>
      <c r="D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3" customFormat="1" ht="15">
      <c r="A74"/>
      <c r="B74"/>
      <c r="C74"/>
      <c r="D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3" customFormat="1" ht="15">
      <c r="A75"/>
      <c r="B75"/>
      <c r="C75"/>
      <c r="D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3" customFormat="1" ht="15">
      <c r="A76"/>
      <c r="B76"/>
      <c r="C76"/>
      <c r="D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3" customFormat="1" ht="15">
      <c r="A77"/>
      <c r="B77"/>
      <c r="C77"/>
      <c r="D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3" customFormat="1" ht="15">
      <c r="A78"/>
      <c r="B78"/>
      <c r="C78"/>
      <c r="D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3" customFormat="1" ht="15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3" customFormat="1" ht="15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3" customFormat="1" ht="15">
      <c r="A81"/>
      <c r="B81"/>
      <c r="C81"/>
      <c r="D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3" customFormat="1" ht="15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3" customFormat="1" ht="15">
      <c r="A83"/>
      <c r="B83"/>
      <c r="C83"/>
      <c r="D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3" customFormat="1" ht="15">
      <c r="A84"/>
      <c r="B84"/>
      <c r="C84"/>
      <c r="D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3" customFormat="1" ht="15">
      <c r="A85"/>
      <c r="B85"/>
      <c r="C85"/>
      <c r="D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3" customFormat="1" ht="15">
      <c r="A86"/>
      <c r="B86"/>
      <c r="C86"/>
      <c r="D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3" customFormat="1" ht="15">
      <c r="A87"/>
      <c r="B87"/>
      <c r="C87"/>
      <c r="D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3" customFormat="1" ht="15">
      <c r="A88"/>
      <c r="B88"/>
      <c r="C88"/>
      <c r="D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3" customFormat="1" ht="15">
      <c r="A89"/>
      <c r="B89"/>
      <c r="C89"/>
      <c r="D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3" customFormat="1" ht="15">
      <c r="A90"/>
      <c r="B90"/>
      <c r="C90"/>
      <c r="D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3" customFormat="1" ht="15">
      <c r="A91"/>
      <c r="B91"/>
      <c r="C91"/>
      <c r="D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3" customFormat="1" ht="15">
      <c r="A92"/>
      <c r="B92"/>
      <c r="C92"/>
      <c r="D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3" customFormat="1" ht="15">
      <c r="A93"/>
      <c r="B93"/>
      <c r="C93"/>
      <c r="D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3" customFormat="1" ht="15">
      <c r="A94"/>
      <c r="B94"/>
      <c r="C94"/>
      <c r="D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3" customFormat="1" ht="15">
      <c r="A95"/>
      <c r="B95"/>
      <c r="C95"/>
      <c r="D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3" customFormat="1" ht="15">
      <c r="A96"/>
      <c r="B96"/>
      <c r="C96"/>
      <c r="D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3" customFormat="1" ht="15">
      <c r="A97"/>
      <c r="B97"/>
      <c r="C97"/>
      <c r="D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3" customFormat="1" ht="15">
      <c r="A98"/>
      <c r="B98"/>
      <c r="C98"/>
      <c r="D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3" customFormat="1" ht="15">
      <c r="A99"/>
      <c r="B99"/>
      <c r="C99"/>
      <c r="D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3" customFormat="1" ht="15">
      <c r="A100"/>
      <c r="B100"/>
      <c r="C100"/>
      <c r="D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3" customFormat="1" ht="15">
      <c r="A101"/>
      <c r="B101"/>
      <c r="C101"/>
      <c r="D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3" customFormat="1" ht="15">
      <c r="A102"/>
      <c r="B102"/>
      <c r="C102"/>
      <c r="D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3" customFormat="1" ht="15">
      <c r="A103"/>
      <c r="B103"/>
      <c r="C103"/>
      <c r="D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3" customFormat="1" ht="15">
      <c r="A104"/>
      <c r="B104"/>
      <c r="C104"/>
      <c r="D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3" customFormat="1" ht="15">
      <c r="A105"/>
      <c r="B105"/>
      <c r="C105"/>
      <c r="D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3" customFormat="1" ht="15">
      <c r="A106"/>
      <c r="B106"/>
      <c r="C106"/>
      <c r="D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3" customFormat="1" ht="15">
      <c r="A107"/>
      <c r="B107"/>
      <c r="C107"/>
      <c r="D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3" customFormat="1" ht="15">
      <c r="A108"/>
      <c r="B108"/>
      <c r="C108"/>
      <c r="D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3" customFormat="1" ht="15">
      <c r="A109"/>
      <c r="B109"/>
      <c r="C109"/>
      <c r="D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3" customFormat="1" ht="15">
      <c r="A110"/>
      <c r="B110"/>
      <c r="C110"/>
      <c r="D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3" customFormat="1" ht="15">
      <c r="A111"/>
      <c r="B111"/>
      <c r="C111"/>
      <c r="D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3" customFormat="1" ht="15">
      <c r="A112"/>
      <c r="B112"/>
      <c r="C112"/>
      <c r="D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3" customFormat="1" ht="15">
      <c r="A113"/>
      <c r="B113"/>
      <c r="C113"/>
      <c r="D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3" customFormat="1" ht="15">
      <c r="A114"/>
      <c r="B114"/>
      <c r="C114"/>
      <c r="D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3" customFormat="1" ht="15">
      <c r="A115"/>
      <c r="B115"/>
      <c r="C115"/>
      <c r="D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3" customFormat="1" ht="15">
      <c r="A116"/>
      <c r="B116"/>
      <c r="C116"/>
      <c r="D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3" customFormat="1" ht="15">
      <c r="A117"/>
      <c r="B117"/>
      <c r="C117"/>
      <c r="D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3" customFormat="1" ht="15">
      <c r="A118"/>
      <c r="B118"/>
      <c r="C118"/>
      <c r="D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3" customFormat="1" ht="15">
      <c r="A119"/>
      <c r="B119"/>
      <c r="C119"/>
      <c r="D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3" customFormat="1" ht="15">
      <c r="A120"/>
      <c r="B120"/>
      <c r="C120"/>
      <c r="D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3" customFormat="1" ht="15">
      <c r="A121"/>
      <c r="B121"/>
      <c r="C121"/>
      <c r="D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3" customFormat="1" ht="15">
      <c r="A122"/>
      <c r="B122"/>
      <c r="C122"/>
      <c r="D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3" customFormat="1" ht="15">
      <c r="A123"/>
      <c r="B123"/>
      <c r="C123"/>
      <c r="D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3" customFormat="1" ht="15">
      <c r="A124"/>
      <c r="B124"/>
      <c r="C124"/>
      <c r="D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3" customFormat="1" ht="15">
      <c r="A125"/>
      <c r="B125"/>
      <c r="C125"/>
      <c r="D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3" customFormat="1" ht="15">
      <c r="A126"/>
      <c r="B126"/>
      <c r="C126"/>
      <c r="D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3" customFormat="1" ht="15">
      <c r="A127"/>
      <c r="B127"/>
      <c r="C127"/>
      <c r="D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</sheetData>
  <sheetProtection/>
  <mergeCells count="1">
    <mergeCell ref="I1:J1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Mputla, Virginia</dc:creator>
  <cp:keywords/>
  <dc:description/>
  <cp:lastModifiedBy>Marang Komano</cp:lastModifiedBy>
  <dcterms:created xsi:type="dcterms:W3CDTF">2018-09-21T09:09:41Z</dcterms:created>
  <dcterms:modified xsi:type="dcterms:W3CDTF">2018-10-02T07:59:04Z</dcterms:modified>
  <cp:category/>
  <cp:version/>
  <cp:contentType/>
  <cp:contentStatus/>
</cp:coreProperties>
</file>